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1" l="1"/>
  <c r="C67" i="1"/>
  <c r="H29" i="1" l="1"/>
  <c r="H57" i="1" l="1"/>
  <c r="H24" i="1" l="1"/>
  <c r="H36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<sst xmlns="http://schemas.openxmlformats.org/spreadsheetml/2006/main" count="69" uniqueCount="45">
  <si>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</si>
  <si>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</si>
  <si>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</si>
  <si>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</si>
  <si>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</si>
  <si>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</si>
  <si>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</si>
  <si>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</si>
  <si>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</si>
  <si>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</si>
  <si>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</si>
  <si>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</si>
  <si>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</si>
  <si>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</si>
  <si>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</si>
  <si>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</si>
  <si>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</si>
  <si>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</si>
  <si>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</si>
  <si>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</si>
  <si>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</si>
  <si>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</si>
  <si>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</si>
  <si>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</si>
  <si>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</si>
  <si>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</si>
  <si>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</si>
  <si>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</si>
  <si>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</si>
  <si>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</si>
  <si>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06.01.2022.</t>
  </si>
  <si>
    <t xml:space="preserve">Dana 06.01.2022.godine Dom zdravlja Požarevac nije izvršio plaćanje prema dobavljačima: </t>
  </si>
  <si>
    <t>Primljena i neutrošena participacija od 06.01.2022.</t>
  </si>
  <si>
    <t xml:space="preserve">Primljena i neutrošena participacija od 06.01.2022. </t>
  </si>
  <si>
    <t>Farmalogist</t>
  </si>
  <si>
    <t>Phoenix Pharma</t>
  </si>
  <si>
    <t>Sopharma trading</t>
  </si>
  <si>
    <t>Vega</t>
  </si>
  <si>
    <t>UKUPNO LEKOVI-DIREKTNA PLAĆANJA</t>
  </si>
  <si>
    <t>UKUPNO SANDOSTATIN-DIREKTN PLAĆANJA</t>
  </si>
  <si>
    <t>210578263</t>
  </si>
  <si>
    <t>673436221</t>
  </si>
  <si>
    <t>1101796693</t>
  </si>
  <si>
    <t>567310/21</t>
  </si>
  <si>
    <t>627863221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</si>
</sst>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1" applyBorder="1"/>
    <xf numFmtId="4" fontId="9" fillId="0" borderId="1" xfId="1" applyNumberFormat="1" applyFont="1" applyBorder="1" applyAlignment="1">
      <alignment horizontal="center"/>
    </xf>
    <xf numFmtId="4" fontId="6" fillId="0" borderId="1" xfId="1" applyNumberFormat="1" applyBorder="1"/>
    <xf numFmtId="49" fontId="6" fillId="0" borderId="1" xfId="1" applyNumberFormat="1" applyBorder="1"/>
    <xf numFmtId="4" fontId="9" fillId="0" borderId="1" xfId="1" applyNumberFormat="1" applyFont="1" applyBorder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abSelected="1" topLeftCell="B40" zoomScaleNormal="100" workbookViewId="0">
      <selection activeCell="D71" sqref="D71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44567</v>
      </c>
      <c r="H12" s="14">
        <v>220920.27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44567</v>
      </c>
      <c r="H13" s="2">
        <f>H14+H30-H37-H51</f>
        <v>85041.689999999944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44567</v>
      </c>
      <c r="H14" s="3">
        <f>H15+H16+H17+H18+H19+H20+H21+H22+H23+H24+H25+H26+H27+H29+H28</f>
        <v>1007505.27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v>0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9">
        <v>222953.06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726828.52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1168000-1168000</f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33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</f>
        <v>57723.689999999988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44567</v>
      </c>
      <c r="H30" s="3">
        <f>H31+H32+H33+H34+H35+H36</f>
        <v>27318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v>0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10141+17177</f>
        <v>27318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44567</v>
      </c>
      <c r="H37" s="4">
        <f>SUM(H38:H50)</f>
        <v>949781.58000000007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222953.06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726828.52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44567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44567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</f>
        <v>135878.57999999871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220920.26999999865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1" t="s">
        <v>34</v>
      </c>
      <c r="C63" s="53">
        <v>12194.49</v>
      </c>
      <c r="D63" s="54" t="s">
        <v>40</v>
      </c>
    </row>
    <row r="64" spans="2:12" x14ac:dyDescent="0.25">
      <c r="B64" s="51" t="s">
        <v>35</v>
      </c>
      <c r="C64" s="53">
        <v>4250.07</v>
      </c>
      <c r="D64" s="54" t="s">
        <v>41</v>
      </c>
    </row>
    <row r="65" spans="2:4" x14ac:dyDescent="0.25">
      <c r="B65" s="51" t="s">
        <v>36</v>
      </c>
      <c r="C65" s="53">
        <v>87026.5</v>
      </c>
      <c r="D65" s="54" t="s">
        <v>42</v>
      </c>
    </row>
    <row r="66" spans="2:4" x14ac:dyDescent="0.25">
      <c r="B66" s="51" t="s">
        <v>37</v>
      </c>
      <c r="C66" s="53">
        <v>119482</v>
      </c>
      <c r="D66" s="54" t="s">
        <v>43</v>
      </c>
    </row>
    <row r="67" spans="2:4" x14ac:dyDescent="0.25">
      <c r="B67" s="52" t="s">
        <v>38</v>
      </c>
      <c r="C67" s="55">
        <f>SUM(C63:C66)</f>
        <v>222953.06</v>
      </c>
      <c r="D67" s="54"/>
    </row>
    <row r="68" spans="2:4" x14ac:dyDescent="0.25">
      <c r="B68" s="51" t="s">
        <v>35</v>
      </c>
      <c r="C68" s="53">
        <v>726828.52</v>
      </c>
      <c r="D68" s="54" t="s">
        <v>44</v>
      </c>
    </row>
    <row r="69" spans="2:4" x14ac:dyDescent="0.25">
      <c r="B69" s="52" t="s">
        <v>39</v>
      </c>
      <c r="C69" s="55">
        <f>SUM(C68)</f>
        <v>726828.52</v>
      </c>
      <c r="D69" s="54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2022-01-10T07:06:45Z</dcterms:modified>
  <cp:category/>
  <cp:contentStatus/>
</cp:coreProperties>
</file>